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Лист1!$A$1:$N$22</definedName>
  </definedNames>
  <calcPr calcId="124519" refMode="R1C1"/>
</workbook>
</file>

<file path=xl/calcChain.xml><?xml version="1.0" encoding="utf-8"?>
<calcChain xmlns="http://schemas.openxmlformats.org/spreadsheetml/2006/main">
  <c r="J8" i="1"/>
  <c r="J9"/>
  <c r="J7"/>
  <c r="B9"/>
  <c r="B8"/>
  <c r="B7"/>
  <c r="B5" i="2"/>
  <c r="M10" i="1" l="1"/>
  <c r="L10" l="1"/>
  <c r="M11" s="1"/>
</calcChain>
</file>

<file path=xl/sharedStrings.xml><?xml version="1.0" encoding="utf-8"?>
<sst xmlns="http://schemas.openxmlformats.org/spreadsheetml/2006/main" count="124" uniqueCount="73">
  <si>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</si>
  <si>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</si>
  <si>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</si>
  <si>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</si>
  <si>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</si>
  <si>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</si>
  <si>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</si>
  <si>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</si>
  <si>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</si>
  <si>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</si>
  <si>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</si>
  <si>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</si>
  <si>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</si>
  <si>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</si>
  <si>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</si>
  <si>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</si>
  <si>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</si>
  <si>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</si>
  <si>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</si>
  <si>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</si>
  <si>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</si>
  <si>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</si>
  <si>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</si>
  <si>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</si>
  <si>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</si>
  <si>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</si>
  <si>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</si>
  <si>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</si>
  <si>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</si>
  <si>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</si>
  <si>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</si>
  <si>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Наименование товара поставщика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</si>
  <si>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</si>
  <si>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>Отдел капитального строительства</t>
  </si>
  <si>
    <t>Поставка кабеля RG 11, RG 6</t>
  </si>
  <si>
    <t>39161</t>
  </si>
  <si>
    <t>КАБЕЛЬ RG 11</t>
  </si>
  <si>
    <t>39162</t>
  </si>
  <si>
    <t>КАБЕЛЬ RG 11 C ТРОСОМ</t>
  </si>
  <si>
    <t>39160</t>
  </si>
  <si>
    <t>КАБЕЛЬ RG 6</t>
  </si>
  <si>
    <t>км</t>
  </si>
  <si>
    <t>Кабель коаксиальный, сопротивление 75 Ом. См. Тех.задание</t>
  </si>
  <si>
    <t>Кабель коаксиальный, сопротивление 75 Ом См. Тех.задание</t>
  </si>
  <si>
    <t>не менее 12лет</t>
  </si>
  <si>
    <t>не менее 12 месяцев</t>
  </si>
  <si>
    <t>Ведущий специалист электрросвязи Гулиев Тимур Абрекович, тел.  +7 (347) 221 - 57-40, эл. Почта t.guliev@bashtel.ru</t>
  </si>
  <si>
    <t>Количество</t>
  </si>
  <si>
    <t xml:space="preserve"> 2 квартал - до 15 апреля, 3 квартал до 22 июля</t>
  </si>
  <si>
    <t>График доставки</t>
  </si>
  <si>
    <t>2 кв</t>
  </si>
  <si>
    <t>3 кв</t>
  </si>
  <si>
    <t>Филиал</t>
  </si>
  <si>
    <t>Апрель</t>
  </si>
  <si>
    <t>Июль</t>
  </si>
  <si>
    <t>Нефтекамский МЦТЭТ</t>
  </si>
  <si>
    <t>452683 г. Нефтекамск, ул. Социалистическая, д. 85 
Грастов Евгений Владимирович 8(917)3443185</t>
  </si>
  <si>
    <t>ГЦТЭТ г. УФА</t>
  </si>
  <si>
    <t>450027 г.Уфа ул .Каспийская,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</t>
  </si>
  <si>
    <t>Мелеузовский МЦТЭТ</t>
  </si>
  <si>
    <t>453850 г.Мелеуз .ул.Воровского д.2
Киреева Венера т.р 8(34764)33025 , 8-9371692391, 
зам.директора Латыпов Наиль Вахитович 8-9018173556</t>
  </si>
  <si>
    <t>Стерлитамакский ГЦТЭТ</t>
  </si>
  <si>
    <t>453125 г.Стерлитамак ул. Коммунистическая, д.30
Секварова Светлана Владимировна                                                сот 8-9871046487</t>
  </si>
  <si>
    <t>Туймазинский МЦТЭТ</t>
  </si>
  <si>
    <t>452750 г.Туймазы .ул Чехова 1Б,
Арсланова Римма Фазиловна 8/34782/52516, 8/34782/53821, 89018173673
Халилов Руфат Тагирович 8/34782/50595, 8-9373053979</t>
  </si>
  <si>
    <t>Белебеевский МЦТЭТ</t>
  </si>
  <si>
    <t>452000 РБ, г. Белебей, ул. Ленина, д. 7 Афанасьев Сергей Сергеевич, (34786)3-29-00, сот 8-901-817-3679, Гизетдинов Марат Мунавирович, сот 8-901-817-3705, Шафикова Амина Нурмухаметовна, (34786) 4-06-41, сот 8-901-817-3683</t>
  </si>
  <si>
    <t>Адрес и контактное лицо для поставки</t>
  </si>
  <si>
    <t>Приложение 1 к договору №___________ от ________________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</si>
  <si>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</si>
  <si>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</si>
  <si>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</si>
  <si>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Согласно графику доставки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</si>
</sst>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0" xfId="0" applyBorder="1"/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2" fontId="0" fillId="0" borderId="11" xfId="0" applyNumberFormat="1" applyBorder="1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0" fontId="0" fillId="0" borderId="0" xfId="0" applyNumberFormat="1" applyAlignment="1">
      <alignment horizontal="left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0" fillId="0" borderId="13" xfId="0" applyFont="1" applyBorder="1" applyAlignment="1">
      <alignment horizontal="left"/>
    </xf>
    <xf numFmtId="0" fontId="0" fillId="0" borderId="0" xfId="0" applyFill="1" applyBorder="1"/>
    <xf numFmtId="0" fontId="0" fillId="0" borderId="4" xfId="0" applyFill="1" applyBorder="1" applyAlignment="1">
      <alignment vertical="top" wrapText="1"/>
    </xf>
    <xf numFmtId="0" fontId="2" fillId="0" borderId="4" xfId="0" applyFont="1" applyFill="1" applyBorder="1"/>
    <xf numFmtId="0" fontId="0" fillId="0" borderId="0" xfId="0" applyFill="1" applyBorder="1" applyAlignment="1">
      <alignment vertical="top" wrapText="1"/>
    </xf>
    <xf numFmtId="49" fontId="0" fillId="0" borderId="1" xfId="0" applyNumberFormat="1" applyBorder="1"/>
    <xf numFmtId="0" fontId="0" fillId="0" borderId="0" xfId="0" applyNumberFormat="1"/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4" xfId="0" applyNumberFormat="1" applyFill="1" applyBorder="1"/>
    <xf numFmtId="0" fontId="0" fillId="0" borderId="0" xfId="0" applyNumberFormat="1" applyFill="1" applyBorder="1"/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right"/>
    </xf>
    <xf numFmtId="0" fontId="0" fillId="0" borderId="0" xfId="0" applyNumberFormat="1" applyFill="1" applyBorder="1" applyAlignment="1">
      <alignment vertical="top" wrapText="1"/>
    </xf>
    <xf numFmtId="0" fontId="0" fillId="0" borderId="13" xfId="0" applyFont="1" applyBorder="1" applyAlignment="1"/>
    <xf numFmtId="0" fontId="0" fillId="0" borderId="13" xfId="0" applyBorder="1" applyAlignment="1"/>
    <xf numFmtId="2" fontId="2" fillId="0" borderId="4" xfId="0" applyNumberFormat="1" applyFont="1" applyFill="1" applyBorder="1" applyAlignment="1">
      <alignment horizontal="right"/>
    </xf>
    <xf numFmtId="2" fontId="0" fillId="0" borderId="0" xfId="0" applyNumberFormat="1" applyFill="1" applyBorder="1"/>
    <xf numFmtId="2" fontId="0" fillId="0" borderId="1" xfId="0" applyNumberFormat="1" applyBorder="1"/>
    <xf numFmtId="0" fontId="2" fillId="0" borderId="6" xfId="0" applyFont="1" applyBorder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42"/>
  <sheetViews>
    <sheetView tabSelected="1" zoomScale="70" zoomScaleNormal="70" zoomScaleSheetLayoutView="85" workbookViewId="0">
      <selection activeCell="P9" sqref="P9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2" customWidth="1"/>
    <col min="5" max="5" width="23.28515625" style="7" customWidth="1"/>
    <col min="6" max="6" width="26.42578125" customWidth="1"/>
    <col min="8" max="9" width="9.5703125" bestFit="1" customWidth="1"/>
    <col min="10" max="10" width="10.5703125" bestFit="1" customWidth="1"/>
    <col min="11" max="11" width="19.5703125" style="4" customWidth="1"/>
    <col min="12" max="12" width="16" style="4" customWidth="1"/>
    <col min="13" max="13" width="18.28515625" style="6" customWidth="1"/>
    <col min="14" max="14" width="20.85546875" customWidth="1"/>
    <col min="15" max="15" width="3.28515625" customWidth="1"/>
    <col min="25" max="28" width="9.140625" style="7"/>
  </cols>
  <sheetData>
    <row r="1" spans="1:29">
      <c r="N1" s="16" t="s">
        <v>68</v>
      </c>
    </row>
    <row r="2" spans="1:29">
      <c r="B2" s="67" t="s">
        <v>9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29">
      <c r="B3" t="s">
        <v>16</v>
      </c>
      <c r="C3" s="32">
        <v>12405</v>
      </c>
      <c r="D3" s="18" t="s">
        <v>34</v>
      </c>
      <c r="E3" s="18"/>
      <c r="F3" s="17" t="s">
        <v>33</v>
      </c>
      <c r="N3" s="16"/>
      <c r="O3" s="3"/>
    </row>
    <row r="4" spans="1:29" s="8" customFormat="1" ht="15" customHeight="1">
      <c r="B4" s="68" t="s">
        <v>0</v>
      </c>
      <c r="C4" s="72" t="s">
        <v>19</v>
      </c>
      <c r="D4" s="68" t="s">
        <v>11</v>
      </c>
      <c r="E4" s="72" t="s">
        <v>31</v>
      </c>
      <c r="F4" s="68" t="s">
        <v>1</v>
      </c>
      <c r="G4" s="68" t="s">
        <v>10</v>
      </c>
      <c r="H4" s="71" t="s">
        <v>47</v>
      </c>
      <c r="I4" s="71"/>
      <c r="J4" s="71"/>
      <c r="K4" s="76" t="s">
        <v>69</v>
      </c>
      <c r="L4" s="74" t="s">
        <v>70</v>
      </c>
      <c r="M4" s="69" t="s">
        <v>71</v>
      </c>
      <c r="N4" s="68" t="s">
        <v>2</v>
      </c>
      <c r="O4" s="9"/>
    </row>
    <row r="5" spans="1:29" s="10" customFormat="1" ht="99.6" customHeight="1">
      <c r="B5" s="68"/>
      <c r="C5" s="73"/>
      <c r="D5" s="68"/>
      <c r="E5" s="73"/>
      <c r="F5" s="68"/>
      <c r="G5" s="68"/>
      <c r="H5" s="5" t="s">
        <v>12</v>
      </c>
      <c r="I5" s="5" t="s">
        <v>13</v>
      </c>
      <c r="J5" s="5" t="s">
        <v>14</v>
      </c>
      <c r="K5" s="77"/>
      <c r="L5" s="75"/>
      <c r="M5" s="70"/>
      <c r="N5" s="68"/>
    </row>
    <row r="6" spans="1:29" s="8" customFormat="1">
      <c r="B6" s="11">
        <v>1</v>
      </c>
      <c r="C6" s="19">
        <v>2</v>
      </c>
      <c r="D6" s="11">
        <v>3</v>
      </c>
      <c r="E6" s="20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</row>
    <row r="7" spans="1:29" ht="49.15" customHeight="1">
      <c r="A7" s="7"/>
      <c r="B7" s="34">
        <f t="shared" ref="B7:B9" si="0">ROW()-6</f>
        <v>1</v>
      </c>
      <c r="C7" s="34" t="s">
        <v>35</v>
      </c>
      <c r="D7" s="35" t="s">
        <v>36</v>
      </c>
      <c r="E7" s="1"/>
      <c r="F7" s="1" t="s">
        <v>42</v>
      </c>
      <c r="G7" s="34" t="s">
        <v>41</v>
      </c>
      <c r="H7" s="36">
        <v>35.44</v>
      </c>
      <c r="I7" s="36">
        <v>5.4</v>
      </c>
      <c r="J7" s="36">
        <f>SUM(H7:I7)</f>
        <v>40.839999999999996</v>
      </c>
      <c r="K7" s="33"/>
      <c r="L7" s="33"/>
      <c r="M7" s="33"/>
      <c r="N7" s="1" t="s">
        <v>72</v>
      </c>
      <c r="O7" s="7"/>
      <c r="P7" s="7"/>
      <c r="Q7" s="7"/>
      <c r="R7" s="7"/>
      <c r="S7" s="7"/>
      <c r="T7" s="7"/>
      <c r="U7" s="27"/>
      <c r="V7" s="7"/>
      <c r="W7" s="7"/>
      <c r="X7" s="7"/>
      <c r="AC7" s="7"/>
    </row>
    <row r="8" spans="1:29" s="7" customFormat="1" ht="45">
      <c r="B8" s="34">
        <f t="shared" si="0"/>
        <v>2</v>
      </c>
      <c r="C8" s="34" t="s">
        <v>37</v>
      </c>
      <c r="D8" s="35" t="s">
        <v>38</v>
      </c>
      <c r="E8" s="1"/>
      <c r="F8" s="1" t="s">
        <v>43</v>
      </c>
      <c r="G8" s="34" t="s">
        <v>41</v>
      </c>
      <c r="H8" s="36">
        <v>7.26</v>
      </c>
      <c r="I8" s="36">
        <v>0.15</v>
      </c>
      <c r="J8" s="36">
        <f>SUM(H8:I8)</f>
        <v>7.41</v>
      </c>
      <c r="K8" s="33"/>
      <c r="L8" s="33"/>
      <c r="M8" s="33"/>
      <c r="N8" s="1" t="s">
        <v>72</v>
      </c>
      <c r="U8" s="27"/>
    </row>
    <row r="9" spans="1:29" ht="45">
      <c r="A9" s="7"/>
      <c r="B9" s="34">
        <f t="shared" si="0"/>
        <v>3</v>
      </c>
      <c r="C9" s="34" t="s">
        <v>39</v>
      </c>
      <c r="D9" s="35" t="s">
        <v>40</v>
      </c>
      <c r="E9" s="1"/>
      <c r="F9" s="1" t="s">
        <v>43</v>
      </c>
      <c r="G9" s="34" t="s">
        <v>41</v>
      </c>
      <c r="H9" s="36">
        <v>1.8</v>
      </c>
      <c r="I9" s="36">
        <v>0</v>
      </c>
      <c r="J9" s="36">
        <f>SUM(H9:I9)</f>
        <v>1.8</v>
      </c>
      <c r="K9" s="33"/>
      <c r="L9" s="33"/>
      <c r="M9" s="33"/>
      <c r="N9" s="1" t="s">
        <v>72</v>
      </c>
      <c r="O9" s="7"/>
      <c r="P9" s="7"/>
      <c r="Q9" s="7"/>
      <c r="R9" s="7"/>
      <c r="S9" s="7"/>
      <c r="T9" s="7"/>
      <c r="U9" s="27"/>
      <c r="V9" s="7"/>
      <c r="W9" s="7"/>
      <c r="X9" s="7"/>
      <c r="AC9" s="7"/>
    </row>
    <row r="10" spans="1:29">
      <c r="A10" s="7"/>
      <c r="B10" s="13"/>
      <c r="C10" s="15"/>
      <c r="D10" s="14"/>
      <c r="E10" s="14"/>
      <c r="F10" s="14"/>
      <c r="G10" s="15"/>
      <c r="H10" s="30"/>
      <c r="I10" s="30"/>
      <c r="J10" s="30"/>
      <c r="K10" s="30"/>
      <c r="L10" s="36">
        <f>SUM($L$7:$L$9)</f>
        <v>0</v>
      </c>
      <c r="M10" s="36">
        <f>SUM(M7:M9)</f>
        <v>0</v>
      </c>
      <c r="N10" s="29"/>
      <c r="O10" s="7"/>
      <c r="P10" s="7"/>
      <c r="Q10" s="7"/>
      <c r="R10" s="7"/>
      <c r="S10" s="7"/>
      <c r="T10" s="7"/>
      <c r="U10" s="7"/>
      <c r="V10" s="7"/>
      <c r="W10" s="7"/>
      <c r="X10" s="7"/>
      <c r="AC10" s="7"/>
    </row>
    <row r="11" spans="1:29">
      <c r="A11" s="7"/>
      <c r="B11" s="25"/>
      <c r="C11" s="12"/>
      <c r="D11" s="2"/>
      <c r="E11" s="2"/>
      <c r="F11" s="2"/>
      <c r="G11" s="12"/>
      <c r="H11" s="12"/>
      <c r="I11" s="12"/>
      <c r="J11" s="12"/>
      <c r="K11" s="31"/>
      <c r="L11" s="37" t="s">
        <v>15</v>
      </c>
      <c r="M11" s="38">
        <f>M10-L10</f>
        <v>0</v>
      </c>
      <c r="N11" s="26"/>
      <c r="O11" s="7"/>
      <c r="P11" s="7"/>
      <c r="Q11" s="7"/>
      <c r="R11" s="7"/>
      <c r="S11" s="7"/>
      <c r="T11" s="7"/>
      <c r="U11" s="7"/>
      <c r="V11" s="7"/>
      <c r="W11" s="7"/>
      <c r="X11" s="7"/>
      <c r="AC11" s="7"/>
    </row>
    <row r="12" spans="1:29">
      <c r="A12" s="7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7"/>
      <c r="P12" s="7"/>
      <c r="Q12" s="7"/>
      <c r="R12" s="7"/>
      <c r="S12" s="7"/>
      <c r="T12" s="7"/>
      <c r="U12" s="7"/>
      <c r="V12" s="7"/>
      <c r="W12" s="7"/>
      <c r="X12" s="7"/>
      <c r="AC12" s="7"/>
    </row>
    <row r="13" spans="1:29" s="7" customFormat="1">
      <c r="A13"/>
      <c r="B13" s="84" t="s">
        <v>3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/>
      <c r="P13"/>
      <c r="Q13"/>
      <c r="R13"/>
      <c r="S13"/>
      <c r="T13"/>
      <c r="U13"/>
      <c r="V13"/>
      <c r="W13"/>
      <c r="X13"/>
      <c r="AC13"/>
    </row>
    <row r="14" spans="1:29" s="7" customFormat="1">
      <c r="A14"/>
      <c r="B14" s="85" t="s">
        <v>4</v>
      </c>
      <c r="C14" s="85"/>
      <c r="D14" s="85"/>
      <c r="E14" s="78" t="s">
        <v>48</v>
      </c>
      <c r="F14" s="79"/>
      <c r="G14" s="79"/>
      <c r="H14" s="79"/>
      <c r="I14" s="79"/>
      <c r="J14" s="79"/>
      <c r="K14" s="79"/>
      <c r="L14" s="79"/>
      <c r="M14" s="79"/>
      <c r="N14" s="80"/>
      <c r="O14"/>
      <c r="P14"/>
      <c r="Q14"/>
      <c r="R14"/>
      <c r="S14"/>
      <c r="T14"/>
      <c r="U14"/>
      <c r="V14"/>
      <c r="W14"/>
      <c r="X14"/>
      <c r="AC14"/>
    </row>
    <row r="15" spans="1:29" ht="32.1" customHeight="1">
      <c r="B15" s="85" t="s">
        <v>5</v>
      </c>
      <c r="C15" s="85"/>
      <c r="D15" s="85"/>
      <c r="E15" s="81" t="s">
        <v>8</v>
      </c>
      <c r="F15" s="82"/>
      <c r="G15" s="82"/>
      <c r="H15" s="82"/>
      <c r="I15" s="82"/>
      <c r="J15" s="82"/>
      <c r="K15" s="82"/>
      <c r="L15" s="82"/>
      <c r="M15" s="82"/>
      <c r="N15" s="83"/>
      <c r="O15" s="2"/>
      <c r="P15" s="2"/>
      <c r="Q15" s="2"/>
      <c r="R15" s="2"/>
      <c r="S15" s="2"/>
      <c r="T15" s="2"/>
    </row>
    <row r="16" spans="1:29" s="7" customFormat="1" ht="19.5" customHeight="1">
      <c r="B16" s="86" t="s">
        <v>17</v>
      </c>
      <c r="C16" s="87"/>
      <c r="D16" s="88"/>
      <c r="E16" s="78" t="s">
        <v>45</v>
      </c>
      <c r="F16" s="79"/>
      <c r="G16" s="79"/>
      <c r="H16" s="79"/>
      <c r="I16" s="79"/>
      <c r="J16" s="79"/>
      <c r="K16" s="79"/>
      <c r="L16" s="79"/>
      <c r="M16" s="79"/>
      <c r="N16" s="80"/>
      <c r="P16"/>
      <c r="Q16"/>
      <c r="R16"/>
      <c r="S16"/>
      <c r="T16"/>
      <c r="U16"/>
      <c r="V16"/>
      <c r="W16"/>
      <c r="X16"/>
      <c r="AC16"/>
    </row>
    <row r="17" spans="1:29">
      <c r="A17" s="7"/>
      <c r="B17" s="86" t="s">
        <v>18</v>
      </c>
      <c r="C17" s="87"/>
      <c r="D17" s="88"/>
      <c r="E17" s="78" t="s">
        <v>44</v>
      </c>
      <c r="F17" s="79"/>
      <c r="G17" s="79"/>
      <c r="H17" s="79"/>
      <c r="I17" s="79"/>
      <c r="J17" s="79"/>
      <c r="K17" s="79"/>
      <c r="L17" s="79"/>
      <c r="M17" s="79"/>
      <c r="N17" s="80"/>
      <c r="O17" s="7"/>
      <c r="P17" s="7"/>
      <c r="Q17" s="7"/>
      <c r="R17" s="7"/>
      <c r="S17" s="7"/>
      <c r="T17" s="7"/>
      <c r="U17" s="7"/>
      <c r="V17" s="7"/>
      <c r="W17" s="7"/>
      <c r="X17" s="7"/>
      <c r="AC17" s="7"/>
    </row>
    <row r="18" spans="1:29" s="7" customFormat="1">
      <c r="A18"/>
      <c r="B18" s="85" t="s">
        <v>6</v>
      </c>
      <c r="C18" s="85"/>
      <c r="D18" s="85"/>
      <c r="E18" s="78" t="s">
        <v>32</v>
      </c>
      <c r="F18" s="79"/>
      <c r="G18" s="79"/>
      <c r="H18" s="79"/>
      <c r="I18" s="79"/>
      <c r="J18" s="79"/>
      <c r="K18" s="79"/>
      <c r="L18" s="79"/>
      <c r="M18" s="79"/>
      <c r="N18" s="80"/>
      <c r="O18"/>
    </row>
    <row r="19" spans="1:29">
      <c r="B19" s="85" t="s">
        <v>7</v>
      </c>
      <c r="C19" s="85"/>
      <c r="D19" s="85"/>
      <c r="E19" s="78" t="s">
        <v>46</v>
      </c>
      <c r="F19" s="79"/>
      <c r="G19" s="79"/>
      <c r="H19" s="79"/>
      <c r="I19" s="79"/>
      <c r="J19" s="79"/>
      <c r="K19" s="79"/>
      <c r="L19" s="79"/>
      <c r="M19" s="79"/>
      <c r="N19" s="80"/>
    </row>
    <row r="20" spans="1:29">
      <c r="A20" s="7"/>
      <c r="B20" s="21"/>
      <c r="C20" s="21"/>
      <c r="D20" s="21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7"/>
    </row>
    <row r="21" spans="1:29">
      <c r="B21" s="7"/>
      <c r="D21" s="7"/>
      <c r="F21" s="7"/>
      <c r="G21" s="7"/>
      <c r="H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  <c r="V21" s="7"/>
      <c r="W21" s="7"/>
      <c r="X21" s="7"/>
      <c r="AC21" s="7"/>
    </row>
    <row r="22" spans="1:29" ht="15.75">
      <c r="A22" s="7"/>
      <c r="B22" s="7"/>
      <c r="D22" s="7"/>
      <c r="F22" s="28"/>
      <c r="G22" s="28"/>
      <c r="H22" s="28"/>
      <c r="I22" s="28"/>
      <c r="J22" s="28"/>
      <c r="K22" s="7"/>
      <c r="L22" s="7"/>
      <c r="M22" s="7"/>
      <c r="N22" s="7"/>
      <c r="O22" s="7"/>
    </row>
    <row r="23" spans="1:29" ht="15.75">
      <c r="C23" s="39"/>
      <c r="D23" s="39"/>
      <c r="E23" s="51" t="s">
        <v>49</v>
      </c>
      <c r="F23" s="43"/>
      <c r="G23" s="43"/>
      <c r="H23" s="43"/>
      <c r="I23" s="43"/>
      <c r="J23" s="43"/>
      <c r="K23" s="57"/>
      <c r="P23" s="7"/>
      <c r="Q23" s="7"/>
      <c r="R23" s="7"/>
      <c r="S23" s="7"/>
      <c r="T23" s="7"/>
      <c r="U23" s="7"/>
      <c r="V23" s="7"/>
      <c r="W23" s="7"/>
      <c r="X23" s="7"/>
      <c r="AC23" s="7"/>
    </row>
    <row r="24" spans="1:29" ht="15.75">
      <c r="C24" s="39"/>
      <c r="D24" s="3"/>
      <c r="E24" s="52"/>
      <c r="F24" s="42"/>
      <c r="G24" s="42"/>
      <c r="H24" s="42"/>
      <c r="I24" s="42"/>
      <c r="J24" s="42"/>
      <c r="K24" s="57"/>
    </row>
    <row r="25" spans="1:29">
      <c r="C25" s="39"/>
      <c r="D25" s="3"/>
      <c r="E25" s="57"/>
      <c r="F25" s="44"/>
      <c r="G25" s="59" t="s">
        <v>34</v>
      </c>
      <c r="H25" s="60"/>
      <c r="I25" s="40"/>
      <c r="J25" s="40"/>
      <c r="K25" s="50"/>
    </row>
    <row r="26" spans="1:29">
      <c r="C26" s="39"/>
      <c r="D26" s="3"/>
      <c r="E26" s="91" t="s">
        <v>0</v>
      </c>
      <c r="F26" s="68" t="s">
        <v>11</v>
      </c>
      <c r="G26" s="68" t="s">
        <v>10</v>
      </c>
      <c r="H26" s="64" t="s">
        <v>50</v>
      </c>
      <c r="I26" s="64" t="s">
        <v>51</v>
      </c>
      <c r="J26" s="89" t="s">
        <v>52</v>
      </c>
      <c r="K26" s="89"/>
      <c r="L26" s="91" t="s">
        <v>67</v>
      </c>
      <c r="M26" s="91"/>
      <c r="N26" s="91"/>
    </row>
    <row r="27" spans="1:29">
      <c r="E27" s="91"/>
      <c r="F27" s="68"/>
      <c r="G27" s="68"/>
      <c r="H27" s="41" t="s">
        <v>53</v>
      </c>
      <c r="I27" s="41" t="s">
        <v>54</v>
      </c>
      <c r="J27" s="89"/>
      <c r="K27" s="89"/>
      <c r="L27" s="91"/>
      <c r="M27" s="91"/>
      <c r="N27" s="91"/>
    </row>
    <row r="28" spans="1:29">
      <c r="E28" s="53">
        <v>1</v>
      </c>
      <c r="F28" s="53">
        <v>2</v>
      </c>
      <c r="G28" s="53">
        <v>3</v>
      </c>
      <c r="H28" s="53">
        <v>4</v>
      </c>
      <c r="I28" s="53">
        <v>5</v>
      </c>
      <c r="J28" s="90">
        <v>6</v>
      </c>
      <c r="K28" s="90"/>
      <c r="L28" s="90">
        <v>7</v>
      </c>
      <c r="M28" s="90"/>
      <c r="N28" s="90"/>
    </row>
    <row r="29" spans="1:29" ht="34.9" customHeight="1">
      <c r="C29" s="39"/>
      <c r="D29" s="39"/>
      <c r="E29" s="56">
        <v>1</v>
      </c>
      <c r="F29" s="49" t="s">
        <v>36</v>
      </c>
      <c r="G29" s="49" t="s">
        <v>41</v>
      </c>
      <c r="H29" s="63">
        <v>1.51</v>
      </c>
      <c r="I29" s="63"/>
      <c r="J29" s="92" t="s">
        <v>55</v>
      </c>
      <c r="K29" s="92"/>
      <c r="L29" s="93" t="s">
        <v>56</v>
      </c>
      <c r="M29" s="93"/>
      <c r="N29" s="93"/>
    </row>
    <row r="30" spans="1:29" ht="76.900000000000006" customHeight="1">
      <c r="E30" s="56">
        <v>2</v>
      </c>
      <c r="F30" s="49" t="s">
        <v>36</v>
      </c>
      <c r="G30" s="49" t="s">
        <v>41</v>
      </c>
      <c r="H30" s="63">
        <v>9.6</v>
      </c>
      <c r="I30" s="63"/>
      <c r="J30" s="92" t="s">
        <v>57</v>
      </c>
      <c r="K30" s="92"/>
      <c r="L30" s="93" t="s">
        <v>58</v>
      </c>
      <c r="M30" s="93"/>
      <c r="N30" s="93"/>
    </row>
    <row r="31" spans="1:29" ht="45" customHeight="1">
      <c r="E31" s="56">
        <v>3</v>
      </c>
      <c r="F31" s="49" t="s">
        <v>36</v>
      </c>
      <c r="G31" s="49" t="s">
        <v>41</v>
      </c>
      <c r="H31" s="63">
        <v>6</v>
      </c>
      <c r="I31" s="63"/>
      <c r="J31" s="65" t="s">
        <v>59</v>
      </c>
      <c r="K31" s="66"/>
      <c r="L31" s="93" t="s">
        <v>60</v>
      </c>
      <c r="M31" s="93"/>
      <c r="N31" s="93"/>
    </row>
    <row r="32" spans="1:29" ht="56.45" customHeight="1">
      <c r="E32" s="56">
        <v>4</v>
      </c>
      <c r="F32" s="49" t="s">
        <v>36</v>
      </c>
      <c r="G32" s="49" t="s">
        <v>41</v>
      </c>
      <c r="H32" s="63">
        <v>15.5</v>
      </c>
      <c r="I32" s="63">
        <v>4.5</v>
      </c>
      <c r="J32" s="65" t="s">
        <v>61</v>
      </c>
      <c r="K32" s="66"/>
      <c r="L32" s="93" t="s">
        <v>62</v>
      </c>
      <c r="M32" s="93"/>
      <c r="N32" s="93"/>
    </row>
    <row r="33" spans="5:14" ht="59.45" customHeight="1">
      <c r="E33" s="56">
        <v>5</v>
      </c>
      <c r="F33" s="49" t="s">
        <v>36</v>
      </c>
      <c r="G33" s="49" t="s">
        <v>41</v>
      </c>
      <c r="H33" s="63">
        <v>2.83</v>
      </c>
      <c r="I33" s="63"/>
      <c r="J33" s="65" t="s">
        <v>63</v>
      </c>
      <c r="K33" s="66"/>
      <c r="L33" s="93" t="s">
        <v>64</v>
      </c>
      <c r="M33" s="93"/>
      <c r="N33" s="93"/>
    </row>
    <row r="34" spans="5:14" ht="76.900000000000006" customHeight="1">
      <c r="E34" s="56">
        <v>6</v>
      </c>
      <c r="F34" s="49" t="s">
        <v>36</v>
      </c>
      <c r="G34" s="49" t="s">
        <v>41</v>
      </c>
      <c r="H34" s="63"/>
      <c r="I34" s="63">
        <v>0.9</v>
      </c>
      <c r="J34" s="65" t="s">
        <v>65</v>
      </c>
      <c r="K34" s="66"/>
      <c r="L34" s="93" t="s">
        <v>66</v>
      </c>
      <c r="M34" s="93"/>
      <c r="N34" s="93"/>
    </row>
    <row r="35" spans="5:14" ht="47.45" customHeight="1">
      <c r="E35" s="56">
        <v>7</v>
      </c>
      <c r="F35" s="49" t="s">
        <v>38</v>
      </c>
      <c r="G35" s="49" t="s">
        <v>41</v>
      </c>
      <c r="H35" s="63">
        <v>1.5</v>
      </c>
      <c r="I35" s="63"/>
      <c r="J35" s="65" t="s">
        <v>59</v>
      </c>
      <c r="K35" s="66"/>
      <c r="L35" s="93" t="s">
        <v>60</v>
      </c>
      <c r="M35" s="93"/>
      <c r="N35" s="93"/>
    </row>
    <row r="36" spans="5:14" ht="76.900000000000006" customHeight="1">
      <c r="E36" s="56">
        <v>8</v>
      </c>
      <c r="F36" s="49" t="s">
        <v>38</v>
      </c>
      <c r="G36" s="49" t="s">
        <v>41</v>
      </c>
      <c r="H36" s="63">
        <v>1.1100000000000001</v>
      </c>
      <c r="I36" s="63"/>
      <c r="J36" s="65" t="s">
        <v>63</v>
      </c>
      <c r="K36" s="66"/>
      <c r="L36" s="93" t="s">
        <v>64</v>
      </c>
      <c r="M36" s="93"/>
      <c r="N36" s="93"/>
    </row>
    <row r="37" spans="5:14" ht="76.900000000000006" customHeight="1">
      <c r="E37" s="56">
        <v>9</v>
      </c>
      <c r="F37" s="49" t="s">
        <v>38</v>
      </c>
      <c r="G37" s="49" t="s">
        <v>41</v>
      </c>
      <c r="H37" s="63"/>
      <c r="I37" s="63">
        <v>0.15</v>
      </c>
      <c r="J37" s="65" t="s">
        <v>65</v>
      </c>
      <c r="K37" s="66"/>
      <c r="L37" s="93" t="s">
        <v>66</v>
      </c>
      <c r="M37" s="93"/>
      <c r="N37" s="93"/>
    </row>
    <row r="38" spans="5:14" ht="76.900000000000006" customHeight="1">
      <c r="E38" s="56">
        <v>10</v>
      </c>
      <c r="F38" s="49" t="s">
        <v>38</v>
      </c>
      <c r="G38" s="49" t="s">
        <v>41</v>
      </c>
      <c r="H38" s="63">
        <v>1.65</v>
      </c>
      <c r="I38" s="63"/>
      <c r="J38" s="92" t="s">
        <v>57</v>
      </c>
      <c r="K38" s="92"/>
      <c r="L38" s="93" t="s">
        <v>58</v>
      </c>
      <c r="M38" s="93"/>
      <c r="N38" s="93"/>
    </row>
    <row r="39" spans="5:14" ht="46.9" customHeight="1">
      <c r="E39" s="56">
        <v>11</v>
      </c>
      <c r="F39" s="49" t="s">
        <v>38</v>
      </c>
      <c r="G39" s="49" t="s">
        <v>41</v>
      </c>
      <c r="H39" s="63">
        <v>3</v>
      </c>
      <c r="I39" s="63"/>
      <c r="J39" s="92" t="s">
        <v>61</v>
      </c>
      <c r="K39" s="92"/>
      <c r="L39" s="93" t="s">
        <v>62</v>
      </c>
      <c r="M39" s="93"/>
      <c r="N39" s="93"/>
    </row>
    <row r="40" spans="5:14" ht="76.900000000000006" customHeight="1">
      <c r="E40" s="56">
        <v>12</v>
      </c>
      <c r="F40" s="49" t="s">
        <v>40</v>
      </c>
      <c r="G40" s="49" t="s">
        <v>41</v>
      </c>
      <c r="H40" s="63">
        <v>1.8</v>
      </c>
      <c r="I40" s="63"/>
      <c r="J40" s="92" t="s">
        <v>63</v>
      </c>
      <c r="K40" s="92"/>
      <c r="L40" s="93" t="s">
        <v>64</v>
      </c>
      <c r="M40" s="93"/>
      <c r="N40" s="93"/>
    </row>
    <row r="41" spans="5:14">
      <c r="E41" s="54"/>
      <c r="F41" s="46"/>
      <c r="G41" s="47" t="s">
        <v>14</v>
      </c>
      <c r="H41" s="61">
        <v>44.499999999999993</v>
      </c>
      <c r="I41" s="61">
        <v>5.5500000000000007</v>
      </c>
      <c r="J41" s="62"/>
      <c r="K41" s="58"/>
    </row>
    <row r="42" spans="5:14">
      <c r="E42" s="55"/>
      <c r="F42" s="48"/>
      <c r="G42" s="45"/>
      <c r="H42" s="45"/>
      <c r="I42" s="45"/>
      <c r="J42" s="45"/>
      <c r="K42" s="58"/>
    </row>
  </sheetData>
  <mergeCells count="50">
    <mergeCell ref="L37:N37"/>
    <mergeCell ref="L39:N39"/>
    <mergeCell ref="L40:N40"/>
    <mergeCell ref="L38:N38"/>
    <mergeCell ref="L26:N27"/>
    <mergeCell ref="L28:N28"/>
    <mergeCell ref="L32:N32"/>
    <mergeCell ref="L33:N33"/>
    <mergeCell ref="L34:N34"/>
    <mergeCell ref="L35:N35"/>
    <mergeCell ref="L36:N36"/>
    <mergeCell ref="L29:N29"/>
    <mergeCell ref="L30:N30"/>
    <mergeCell ref="L31:N31"/>
    <mergeCell ref="J29:K29"/>
    <mergeCell ref="J30:K30"/>
    <mergeCell ref="J38:K38"/>
    <mergeCell ref="J39:K39"/>
    <mergeCell ref="J40:K40"/>
    <mergeCell ref="G26:G27"/>
    <mergeCell ref="J26:K27"/>
    <mergeCell ref="J28:K28"/>
    <mergeCell ref="E26:E27"/>
    <mergeCell ref="F26:F27"/>
    <mergeCell ref="E18:N18"/>
    <mergeCell ref="E19:N19"/>
    <mergeCell ref="E4:E5"/>
    <mergeCell ref="E14:N14"/>
    <mergeCell ref="E15:N15"/>
    <mergeCell ref="E16:N16"/>
    <mergeCell ref="B12:N12"/>
    <mergeCell ref="E17:N17"/>
    <mergeCell ref="B18:D18"/>
    <mergeCell ref="B19:D19"/>
    <mergeCell ref="B14:D14"/>
    <mergeCell ref="B13:N13"/>
    <mergeCell ref="B17:D17"/>
    <mergeCell ref="B15:D15"/>
    <mergeCell ref="B16:D16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</mergeCells>
  <pageMargins left="0.23622047244094491" right="0.23622047244094491" top="0.74803149606299213" bottom="0.74803149606299213" header="0.31496062992125984" footer="0.31496062992125984"/>
  <pageSetup paperSize="9" scale="54" orientation="landscape" r:id="rId1"/>
  <headerFooter>
    <oddFooter>&amp;C&amp;P</oddFoot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20</v>
      </c>
      <c r="B5" t="e">
        <f>XLR_ERRNAME</f>
        <v>#NAME?</v>
      </c>
    </row>
    <row r="6" spans="1:19">
      <c r="A6" t="s">
        <v>21</v>
      </c>
      <c r="B6">
        <v>12575</v>
      </c>
      <c r="C6" s="24" t="s">
        <v>22</v>
      </c>
      <c r="D6">
        <v>7264</v>
      </c>
      <c r="E6" s="24" t="s">
        <v>23</v>
      </c>
      <c r="F6" s="24" t="s">
        <v>24</v>
      </c>
      <c r="G6" s="24" t="s">
        <v>25</v>
      </c>
      <c r="H6" s="24" t="s">
        <v>25</v>
      </c>
      <c r="I6" s="24" t="s">
        <v>25</v>
      </c>
      <c r="J6" s="24" t="s">
        <v>23</v>
      </c>
      <c r="K6" s="24" t="s">
        <v>26</v>
      </c>
      <c r="L6" s="24" t="s">
        <v>27</v>
      </c>
      <c r="M6" s="24" t="s">
        <v>28</v>
      </c>
      <c r="N6" s="24" t="s">
        <v>25</v>
      </c>
      <c r="O6">
        <v>1507925</v>
      </c>
      <c r="P6" s="24" t="s">
        <v>29</v>
      </c>
      <c r="Q6">
        <v>0</v>
      </c>
      <c r="R6" s="24" t="s">
        <v>25</v>
      </c>
      <c r="S6" s="2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2016-01-22T10:51:57Z</cp:lastPrinted>
  <dcterms:created xsi:type="dcterms:W3CDTF">2013-12-19T08:11:42Z</dcterms:created>
  <dcterms:modified xsi:type="dcterms:W3CDTF">2016-02-29T09:37:07Z</dcterms:modified>
</cp:coreProperties>
</file>